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7795" windowHeight="12270" tabRatio="699"/>
  </bookViews>
  <sheets>
    <sheet name="매립∮139.8x700" sheetId="1" r:id="rId1"/>
    <sheet name="매립∮139.8x900" sheetId="6" r:id="rId2"/>
    <sheet name="매립∮139.8x1100" sheetId="7" r:id="rId3"/>
    <sheet name="매립∮139.8x1200" sheetId="8" r:id="rId4"/>
    <sheet name="앙카∮139.8x700" sheetId="9" r:id="rId5"/>
    <sheet name="앙카∮139.8x900" sheetId="10" r:id="rId6"/>
    <sheet name="앙카∮139.8x1100" sheetId="11" r:id="rId7"/>
    <sheet name="앙카∮139.8x1200" sheetId="12" r:id="rId8"/>
  </sheets>
  <definedNames>
    <definedName name="_xlnm.Print_Area" localSheetId="2">매립∮139.8x1100!$A$1:$L$25</definedName>
    <definedName name="_xlnm.Print_Area" localSheetId="3">매립∮139.8x1200!$A$1:$L$25</definedName>
    <definedName name="_xlnm.Print_Area" localSheetId="0">매립∮139.8x700!$A$1:$L$25</definedName>
    <definedName name="_xlnm.Print_Area" localSheetId="1">매립∮139.8x900!$A$1:$L$25</definedName>
    <definedName name="_xlnm.Print_Area" localSheetId="6">앙카∮139.8x1100!$A$1:$L$25</definedName>
    <definedName name="_xlnm.Print_Area" localSheetId="7">앙카∮139.8x1200!$A$1:$L$25</definedName>
    <definedName name="_xlnm.Print_Area" localSheetId="4">앙카∮139.8x700!$A$1:$L$25</definedName>
    <definedName name="_xlnm.Print_Area" localSheetId="5">앙카∮139.8x900!$A$1:$L$25</definedName>
  </definedNames>
  <calcPr calcId="144525"/>
</workbook>
</file>

<file path=xl/calcChain.xml><?xml version="1.0" encoding="utf-8"?>
<calcChain xmlns="http://schemas.openxmlformats.org/spreadsheetml/2006/main">
  <c r="J23" i="12" l="1"/>
  <c r="J25" i="12" s="1"/>
  <c r="H23" i="12"/>
  <c r="K22" i="12"/>
  <c r="K21" i="12"/>
  <c r="K20" i="12"/>
  <c r="J17" i="12"/>
  <c r="K16" i="12"/>
  <c r="K14" i="12"/>
  <c r="H14" i="12"/>
  <c r="H13" i="12"/>
  <c r="H17" i="12" s="1"/>
  <c r="J11" i="12"/>
  <c r="H11" i="12"/>
  <c r="K10" i="12"/>
  <c r="K9" i="12"/>
  <c r="K8" i="12"/>
  <c r="F7" i="12"/>
  <c r="K7" i="12" s="1"/>
  <c r="K11" i="12" s="1"/>
  <c r="J23" i="11"/>
  <c r="H23" i="11"/>
  <c r="K22" i="11"/>
  <c r="K21" i="11"/>
  <c r="K20" i="11"/>
  <c r="J17" i="11"/>
  <c r="H17" i="11"/>
  <c r="E19" i="11" s="1"/>
  <c r="F19" i="11" s="1"/>
  <c r="K16" i="11"/>
  <c r="H14" i="11"/>
  <c r="K14" i="11" s="1"/>
  <c r="K13" i="11"/>
  <c r="H13" i="11"/>
  <c r="J11" i="11"/>
  <c r="J25" i="11" s="1"/>
  <c r="H11" i="11"/>
  <c r="H25" i="11" s="1"/>
  <c r="K10" i="11"/>
  <c r="K9" i="11"/>
  <c r="K8" i="11"/>
  <c r="F7" i="11"/>
  <c r="F11" i="11" s="1"/>
  <c r="J23" i="10"/>
  <c r="H23" i="10"/>
  <c r="K22" i="10"/>
  <c r="K21" i="10"/>
  <c r="K20" i="10"/>
  <c r="J17" i="10"/>
  <c r="H17" i="10"/>
  <c r="E19" i="10" s="1"/>
  <c r="F19" i="10" s="1"/>
  <c r="K16" i="10"/>
  <c r="H14" i="10"/>
  <c r="K14" i="10" s="1"/>
  <c r="K13" i="10"/>
  <c r="H13" i="10"/>
  <c r="J11" i="10"/>
  <c r="J25" i="10" s="1"/>
  <c r="H11" i="10"/>
  <c r="H25" i="10" s="1"/>
  <c r="K10" i="10"/>
  <c r="K9" i="10"/>
  <c r="K8" i="10"/>
  <c r="F7" i="10"/>
  <c r="F11" i="10" s="1"/>
  <c r="J23" i="9"/>
  <c r="J25" i="9" s="1"/>
  <c r="H23" i="9"/>
  <c r="K22" i="9"/>
  <c r="K21" i="9"/>
  <c r="K20" i="9"/>
  <c r="J17" i="9"/>
  <c r="K16" i="9"/>
  <c r="K14" i="9"/>
  <c r="H14" i="9"/>
  <c r="H13" i="9"/>
  <c r="H17" i="9" s="1"/>
  <c r="J11" i="9"/>
  <c r="H11" i="9"/>
  <c r="K10" i="9"/>
  <c r="K9" i="9"/>
  <c r="K8" i="9"/>
  <c r="F7" i="9"/>
  <c r="F11" i="9" s="1"/>
  <c r="J23" i="8"/>
  <c r="H23" i="8"/>
  <c r="K22" i="8"/>
  <c r="K21" i="8"/>
  <c r="K20" i="8"/>
  <c r="J17" i="8"/>
  <c r="H17" i="8"/>
  <c r="E19" i="8" s="1"/>
  <c r="F19" i="8" s="1"/>
  <c r="K16" i="8"/>
  <c r="H14" i="8"/>
  <c r="K14" i="8" s="1"/>
  <c r="K13" i="8"/>
  <c r="H13" i="8"/>
  <c r="J11" i="8"/>
  <c r="J25" i="8" s="1"/>
  <c r="H11" i="8"/>
  <c r="H25" i="8" s="1"/>
  <c r="K10" i="8"/>
  <c r="K9" i="8"/>
  <c r="K8" i="8"/>
  <c r="F7" i="8"/>
  <c r="F11" i="8" s="1"/>
  <c r="J25" i="7"/>
  <c r="J23" i="7"/>
  <c r="H23" i="7"/>
  <c r="K22" i="7"/>
  <c r="K21" i="7"/>
  <c r="K20" i="7"/>
  <c r="J17" i="7"/>
  <c r="K16" i="7"/>
  <c r="K14" i="7"/>
  <c r="H14" i="7"/>
  <c r="H13" i="7"/>
  <c r="H17" i="7" s="1"/>
  <c r="J11" i="7"/>
  <c r="H11" i="7"/>
  <c r="K10" i="7"/>
  <c r="K9" i="7"/>
  <c r="K8" i="7"/>
  <c r="F7" i="7"/>
  <c r="K7" i="7" s="1"/>
  <c r="K11" i="7" s="1"/>
  <c r="J23" i="6"/>
  <c r="H23" i="6"/>
  <c r="K22" i="6"/>
  <c r="K21" i="6"/>
  <c r="K20" i="6"/>
  <c r="J17" i="6"/>
  <c r="K16" i="6"/>
  <c r="H14" i="6"/>
  <c r="K14" i="6" s="1"/>
  <c r="H13" i="6"/>
  <c r="H17" i="6" s="1"/>
  <c r="J11" i="6"/>
  <c r="J25" i="6" s="1"/>
  <c r="H11" i="6"/>
  <c r="K10" i="6"/>
  <c r="K9" i="6"/>
  <c r="K8" i="6"/>
  <c r="F7" i="6"/>
  <c r="F11" i="6" s="1"/>
  <c r="E19" i="12" l="1"/>
  <c r="F19" i="12" s="1"/>
  <c r="H25" i="12"/>
  <c r="F11" i="12"/>
  <c r="K13" i="12"/>
  <c r="E15" i="11"/>
  <c r="F15" i="11" s="1"/>
  <c r="F23" i="11"/>
  <c r="K19" i="11"/>
  <c r="K23" i="11" s="1"/>
  <c r="K7" i="11"/>
  <c r="K11" i="11" s="1"/>
  <c r="E15" i="10"/>
  <c r="F15" i="10" s="1"/>
  <c r="F23" i="10"/>
  <c r="K19" i="10"/>
  <c r="K23" i="10" s="1"/>
  <c r="K7" i="10"/>
  <c r="K11" i="10" s="1"/>
  <c r="E15" i="9"/>
  <c r="F15" i="9" s="1"/>
  <c r="E19" i="9"/>
  <c r="F19" i="9" s="1"/>
  <c r="H25" i="9"/>
  <c r="K7" i="9"/>
  <c r="K11" i="9" s="1"/>
  <c r="K13" i="9"/>
  <c r="E15" i="8"/>
  <c r="F15" i="8" s="1"/>
  <c r="F23" i="8"/>
  <c r="K19" i="8"/>
  <c r="K23" i="8" s="1"/>
  <c r="K7" i="8"/>
  <c r="K11" i="8" s="1"/>
  <c r="E19" i="7"/>
  <c r="F19" i="7" s="1"/>
  <c r="H25" i="7"/>
  <c r="F11" i="7"/>
  <c r="K13" i="7"/>
  <c r="E15" i="6"/>
  <c r="F15" i="6" s="1"/>
  <c r="E19" i="6"/>
  <c r="F19" i="6" s="1"/>
  <c r="H25" i="6"/>
  <c r="K7" i="6"/>
  <c r="K11" i="6" s="1"/>
  <c r="K13" i="6"/>
  <c r="J23" i="1"/>
  <c r="H23" i="1"/>
  <c r="K22" i="1"/>
  <c r="K21" i="1"/>
  <c r="K20" i="1"/>
  <c r="J17" i="1"/>
  <c r="H17" i="1"/>
  <c r="E19" i="1" s="1"/>
  <c r="F19" i="1" s="1"/>
  <c r="K16" i="1"/>
  <c r="H14" i="1"/>
  <c r="K14" i="1" s="1"/>
  <c r="K13" i="1"/>
  <c r="H13" i="1"/>
  <c r="J11" i="1"/>
  <c r="J25" i="1" s="1"/>
  <c r="H11" i="1"/>
  <c r="H25" i="1" s="1"/>
  <c r="K10" i="1"/>
  <c r="K9" i="1"/>
  <c r="K8" i="1"/>
  <c r="F7" i="1"/>
  <c r="F11" i="1" s="1"/>
  <c r="E15" i="1" s="1"/>
  <c r="F15" i="1" s="1"/>
  <c r="F23" i="12" l="1"/>
  <c r="K19" i="12"/>
  <c r="K23" i="12" s="1"/>
  <c r="E15" i="12"/>
  <c r="F15" i="12" s="1"/>
  <c r="F17" i="11"/>
  <c r="F25" i="11" s="1"/>
  <c r="K15" i="11"/>
  <c r="K17" i="11" s="1"/>
  <c r="K25" i="11" s="1"/>
  <c r="F17" i="10"/>
  <c r="F25" i="10" s="1"/>
  <c r="K15" i="10"/>
  <c r="K17" i="10" s="1"/>
  <c r="K25" i="10" s="1"/>
  <c r="F23" i="9"/>
  <c r="K19" i="9"/>
  <c r="K23" i="9" s="1"/>
  <c r="K15" i="9"/>
  <c r="K17" i="9" s="1"/>
  <c r="K25" i="9" s="1"/>
  <c r="F17" i="9"/>
  <c r="F25" i="9" s="1"/>
  <c r="F17" i="8"/>
  <c r="F25" i="8" s="1"/>
  <c r="K15" i="8"/>
  <c r="K17" i="8" s="1"/>
  <c r="K25" i="8" s="1"/>
  <c r="E15" i="7"/>
  <c r="F15" i="7" s="1"/>
  <c r="F23" i="7"/>
  <c r="K19" i="7"/>
  <c r="K23" i="7" s="1"/>
  <c r="F23" i="6"/>
  <c r="K19" i="6"/>
  <c r="K23" i="6" s="1"/>
  <c r="F17" i="6"/>
  <c r="F25" i="6" s="1"/>
  <c r="K15" i="6"/>
  <c r="K17" i="6" s="1"/>
  <c r="K25" i="6" s="1"/>
  <c r="K7" i="1"/>
  <c r="K11" i="1" s="1"/>
  <c r="F23" i="1"/>
  <c r="K19" i="1"/>
  <c r="K23" i="1" s="1"/>
  <c r="F17" i="1"/>
  <c r="F25" i="1" s="1"/>
  <c r="K15" i="1"/>
  <c r="K17" i="1" s="1"/>
  <c r="F17" i="12" l="1"/>
  <c r="F25" i="12" s="1"/>
  <c r="K15" i="12"/>
  <c r="K17" i="12" s="1"/>
  <c r="K25" i="12" s="1"/>
  <c r="K15" i="7"/>
  <c r="K17" i="7" s="1"/>
  <c r="K25" i="7" s="1"/>
  <c r="F17" i="7"/>
  <c r="F25" i="7" s="1"/>
  <c r="K25" i="1"/>
</calcChain>
</file>

<file path=xl/sharedStrings.xml><?xml version="1.0" encoding="utf-8"?>
<sst xmlns="http://schemas.openxmlformats.org/spreadsheetml/2006/main" count="344" uniqueCount="45">
  <si>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</si>
  <si>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</si>
  <si>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</si>
  <si>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</si>
  <si>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</si>
  <si>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</si>
  <si>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</si>
  <si>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</si>
  <si>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</si>
  <si>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</si>
  <si>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</si>
  <si>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</si>
  <si>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</si>
  <si>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</si>
  <si>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</si>
  <si>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</si>
  <si>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</si>
  <si>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</si>
  <si>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</si>
  <si>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</si>
  <si>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</si>
  <si>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</si>
  <si>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</si>
  <si>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</si>
  <si>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종합적산정보 2019년 p.4</t>
    <phoneticPr fontId="2" type="noConversion"/>
  </si>
  <si>
    <t>3 .기계장비</t>
    <phoneticPr fontId="2" type="noConversion"/>
  </si>
  <si>
    <t>공구손료</t>
    <phoneticPr fontId="2" type="noConversion"/>
  </si>
  <si>
    <t>인건비의</t>
    <phoneticPr fontId="2" type="noConversion"/>
  </si>
  <si>
    <t>순공사비계</t>
    <phoneticPr fontId="2" type="noConversion"/>
  </si>
  <si>
    <t>물가정보 2019년 8월Ⅰp.305</t>
    <phoneticPr fontId="2" type="noConversion"/>
  </si>
  <si>
    <t>스틸볼라드/매립식/∮139.8*700</t>
    <phoneticPr fontId="2" type="noConversion"/>
  </si>
  <si>
    <t>스틸볼라드/매립식/∮139.8*900</t>
    <phoneticPr fontId="2" type="noConversion"/>
  </si>
  <si>
    <t>스틸볼라드/매립식/∮139.8*1100</t>
    <phoneticPr fontId="2" type="noConversion"/>
  </si>
  <si>
    <t>스틸볼라드/매립식/∮139.8*1100</t>
    <phoneticPr fontId="2" type="noConversion"/>
  </si>
  <si>
    <t>스틸볼라드/매립식/∮139.8*1200</t>
    <phoneticPr fontId="2" type="noConversion"/>
  </si>
  <si>
    <t>스틸볼라드/앙카식/∮139.8*700</t>
    <phoneticPr fontId="2" type="noConversion"/>
  </si>
  <si>
    <t>스틸볼라드/앙카식/∮139.8*700</t>
    <phoneticPr fontId="2" type="noConversion"/>
  </si>
  <si>
    <t>스틸볼라드/앙카식/∮139.8*900</t>
    <phoneticPr fontId="2" type="noConversion"/>
  </si>
  <si>
    <t>스틸볼라드/앙카식/∮139.8*900</t>
    <phoneticPr fontId="2" type="noConversion"/>
  </si>
  <si>
    <t>스틸볼라드/앙카식/∮139.8*1100</t>
    <phoneticPr fontId="2" type="noConversion"/>
  </si>
  <si>
    <t>스틸볼라드/앙카식/∮139.8*1200</t>
    <phoneticPr fontId="2" type="noConversion"/>
  </si>
  <si>
    <t>∮139.8*1200*3t</t>
    <phoneticPr fontId="2" type="noConversion"/>
  </si>
  <si>
    <t>∮139.8*1100*3t</t>
    <phoneticPr fontId="2" type="noConversion"/>
  </si>
  <si>
    <t>∮139.8*900*3t</t>
    <phoneticPr fontId="2" type="noConversion"/>
  </si>
  <si>
    <t>∮139.8*700*3t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</si>
</sst>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.00"/>
    <numFmt numFmtId="178" formatCode="#,##0."/>
    <numFmt numFmtId="179" formatCode="#,##0;[Red]&quot;-&quot;#,##0"/>
    <numFmt numFmtId="180" formatCode="#,##0.00;[Red]&quot;-&quot;#,##0.00"/>
    <numFmt numFmtId="181" formatCode="%#.00"/>
    <numFmt numFmtId="182" formatCode="\$#.00"/>
    <numFmt numFmtId="183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17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8" fontId="10" fillId="0" borderId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8">
      <protection locked="0"/>
    </xf>
    <xf numFmtId="182" fontId="10" fillId="0" borderId="0">
      <protection locked="0"/>
    </xf>
    <xf numFmtId="183" fontId="10" fillId="0" borderId="0">
      <protection locked="0"/>
    </xf>
  </cellStyleXfs>
  <cellXfs count="4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41" fontId="5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>
      <alignment vertical="center"/>
    </xf>
    <xf numFmtId="41" fontId="5" fillId="0" borderId="3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6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5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2" xfId="0" quotePrefix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41" fontId="6" fillId="0" borderId="2" xfId="0" applyNumberFormat="1" applyFont="1" applyFill="1" applyBorder="1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41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30</v>
      </c>
      <c r="B2" s="41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30</v>
      </c>
      <c r="B7" s="7" t="s">
        <v>44</v>
      </c>
      <c r="C7" s="7" t="s">
        <v>14</v>
      </c>
      <c r="D7" s="7">
        <v>1</v>
      </c>
      <c r="E7" s="8">
        <v>135000</v>
      </c>
      <c r="F7" s="9">
        <f>E7*D7</f>
        <v>135000</v>
      </c>
      <c r="G7" s="8"/>
      <c r="H7" s="9"/>
      <c r="I7" s="8"/>
      <c r="J7" s="8"/>
      <c r="K7" s="8">
        <f>J7+H7+F7</f>
        <v>135000</v>
      </c>
      <c r="L7" s="7" t="s">
        <v>29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135000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135000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135000</v>
      </c>
      <c r="F15" s="9">
        <f>E15*0.02</f>
        <v>2700</v>
      </c>
      <c r="G15" s="8"/>
      <c r="H15" s="9"/>
      <c r="I15" s="8"/>
      <c r="J15" s="8"/>
      <c r="K15" s="8">
        <f>F15+H15+J15</f>
        <v>2700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2700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35725.858500000002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139351.29292499999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172377.15142499999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31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31</v>
      </c>
      <c r="B7" s="7" t="s">
        <v>43</v>
      </c>
      <c r="C7" s="7" t="s">
        <v>14</v>
      </c>
      <c r="D7" s="7">
        <v>1</v>
      </c>
      <c r="E7" s="8">
        <v>144000</v>
      </c>
      <c r="F7" s="9">
        <f>E7*D7</f>
        <v>144000</v>
      </c>
      <c r="G7" s="8"/>
      <c r="H7" s="9"/>
      <c r="I7" s="8"/>
      <c r="J7" s="8"/>
      <c r="K7" s="8">
        <f>J7+H7+F7</f>
        <v>144000</v>
      </c>
      <c r="L7" s="7" t="s">
        <v>29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144000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144000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144000</v>
      </c>
      <c r="F15" s="9">
        <f>E15*0.02</f>
        <v>2880</v>
      </c>
      <c r="G15" s="8"/>
      <c r="H15" s="9"/>
      <c r="I15" s="8"/>
      <c r="J15" s="8"/>
      <c r="K15" s="8">
        <f>F15+H15+J15</f>
        <v>2880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2880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35905.858500000002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148531.29292499999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181557.15142499999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32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33</v>
      </c>
      <c r="B7" s="7" t="s">
        <v>42</v>
      </c>
      <c r="C7" s="7" t="s">
        <v>14</v>
      </c>
      <c r="D7" s="7">
        <v>1</v>
      </c>
      <c r="E7" s="8">
        <v>150000</v>
      </c>
      <c r="F7" s="9">
        <f>E7*D7</f>
        <v>150000</v>
      </c>
      <c r="G7" s="8"/>
      <c r="H7" s="9"/>
      <c r="I7" s="8"/>
      <c r="J7" s="8"/>
      <c r="K7" s="8">
        <f>J7+H7+F7</f>
        <v>150000</v>
      </c>
      <c r="L7" s="7" t="s">
        <v>29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150000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150000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150000</v>
      </c>
      <c r="F15" s="9">
        <f>E15*0.02</f>
        <v>3000</v>
      </c>
      <c r="G15" s="8"/>
      <c r="H15" s="9"/>
      <c r="I15" s="8"/>
      <c r="J15" s="8"/>
      <c r="K15" s="8">
        <f>F15+H15+J15</f>
        <v>3000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3000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36025.858500000002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154651.29292499999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187677.15142499999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34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34</v>
      </c>
      <c r="B7" s="7" t="s">
        <v>41</v>
      </c>
      <c r="C7" s="7" t="s">
        <v>14</v>
      </c>
      <c r="D7" s="7">
        <v>1</v>
      </c>
      <c r="E7" s="8">
        <v>168000</v>
      </c>
      <c r="F7" s="9">
        <f>E7*D7</f>
        <v>168000</v>
      </c>
      <c r="G7" s="8"/>
      <c r="H7" s="9"/>
      <c r="I7" s="8"/>
      <c r="J7" s="8"/>
      <c r="K7" s="8">
        <f>J7+H7+F7</f>
        <v>168000</v>
      </c>
      <c r="L7" s="7" t="s">
        <v>29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168000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168000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168000</v>
      </c>
      <c r="F15" s="9">
        <f>E15*0.02</f>
        <v>3360</v>
      </c>
      <c r="G15" s="8"/>
      <c r="H15" s="9"/>
      <c r="I15" s="8"/>
      <c r="J15" s="8"/>
      <c r="K15" s="8">
        <f>F15+H15+J15</f>
        <v>3360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3360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36385.858500000002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173011.29292499999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206037.15142499999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35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36</v>
      </c>
      <c r="B7" s="7" t="s">
        <v>44</v>
      </c>
      <c r="C7" s="7" t="s">
        <v>14</v>
      </c>
      <c r="D7" s="7">
        <v>1</v>
      </c>
      <c r="E7" s="8">
        <v>174000</v>
      </c>
      <c r="F7" s="9">
        <f>E7*D7</f>
        <v>174000</v>
      </c>
      <c r="G7" s="8"/>
      <c r="H7" s="9"/>
      <c r="I7" s="8"/>
      <c r="J7" s="8"/>
      <c r="K7" s="8">
        <f>J7+H7+F7</f>
        <v>174000</v>
      </c>
      <c r="L7" s="7" t="s">
        <v>29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174000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174000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174000</v>
      </c>
      <c r="F15" s="9">
        <f>E15*0.02</f>
        <v>3480</v>
      </c>
      <c r="G15" s="8"/>
      <c r="H15" s="9"/>
      <c r="I15" s="8"/>
      <c r="J15" s="8"/>
      <c r="K15" s="8">
        <f>F15+H15+J15</f>
        <v>3480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3480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36505.858500000002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179131.29292499999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212157.15142499999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37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38</v>
      </c>
      <c r="B7" s="7" t="s">
        <v>43</v>
      </c>
      <c r="C7" s="7" t="s">
        <v>14</v>
      </c>
      <c r="D7" s="7">
        <v>1</v>
      </c>
      <c r="E7" s="8">
        <v>183000</v>
      </c>
      <c r="F7" s="9">
        <f>E7*D7</f>
        <v>183000</v>
      </c>
      <c r="G7" s="8"/>
      <c r="H7" s="9"/>
      <c r="I7" s="8"/>
      <c r="J7" s="8"/>
      <c r="K7" s="8">
        <f>J7+H7+F7</f>
        <v>183000</v>
      </c>
      <c r="L7" s="7" t="s">
        <v>29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183000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183000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183000</v>
      </c>
      <c r="F15" s="9">
        <f>E15*0.02</f>
        <v>3660</v>
      </c>
      <c r="G15" s="8"/>
      <c r="H15" s="9"/>
      <c r="I15" s="8"/>
      <c r="J15" s="8"/>
      <c r="K15" s="8">
        <f>F15+H15+J15</f>
        <v>3660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3660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36685.858500000002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188311.29292499999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221337.15142499999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39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39</v>
      </c>
      <c r="B7" s="7" t="s">
        <v>42</v>
      </c>
      <c r="C7" s="7" t="s">
        <v>14</v>
      </c>
      <c r="D7" s="7">
        <v>1</v>
      </c>
      <c r="E7" s="8">
        <v>189000</v>
      </c>
      <c r="F7" s="9">
        <f>E7*D7</f>
        <v>189000</v>
      </c>
      <c r="G7" s="8"/>
      <c r="H7" s="9"/>
      <c r="I7" s="8"/>
      <c r="J7" s="8"/>
      <c r="K7" s="8">
        <f>J7+H7+F7</f>
        <v>189000</v>
      </c>
      <c r="L7" s="7" t="s">
        <v>29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189000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189000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189000</v>
      </c>
      <c r="F15" s="9">
        <f>E15*0.02</f>
        <v>3780</v>
      </c>
      <c r="G15" s="8"/>
      <c r="H15" s="9"/>
      <c r="I15" s="8"/>
      <c r="J15" s="8"/>
      <c r="K15" s="8">
        <f>F15+H15+J15</f>
        <v>3780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3780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36805.858500000002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194431.29292499999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227457.15142499999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40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40</v>
      </c>
      <c r="B7" s="7" t="s">
        <v>41</v>
      </c>
      <c r="C7" s="7" t="s">
        <v>14</v>
      </c>
      <c r="D7" s="7">
        <v>1</v>
      </c>
      <c r="E7" s="8">
        <v>207000</v>
      </c>
      <c r="F7" s="9">
        <f>E7*D7</f>
        <v>207000</v>
      </c>
      <c r="G7" s="8"/>
      <c r="H7" s="9"/>
      <c r="I7" s="8"/>
      <c r="J7" s="8"/>
      <c r="K7" s="8">
        <f>J7+H7+F7</f>
        <v>207000</v>
      </c>
      <c r="L7" s="7" t="s">
        <v>29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207000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207000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207000</v>
      </c>
      <c r="F15" s="9">
        <f>E15*0.02</f>
        <v>4140</v>
      </c>
      <c r="G15" s="8"/>
      <c r="H15" s="9"/>
      <c r="I15" s="8"/>
      <c r="J15" s="8"/>
      <c r="K15" s="8">
        <f>F15+H15+J15</f>
        <v>4140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4140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37165.858500000002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212791.29292499999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245817.15142499999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매립∮139.8x700</vt:lpstr>
      <vt:lpstr>매립∮139.8x900</vt:lpstr>
      <vt:lpstr>매립∮139.8x1100</vt:lpstr>
      <vt:lpstr>매립∮139.8x1200</vt:lpstr>
      <vt:lpstr>앙카∮139.8x700</vt:lpstr>
      <vt:lpstr>앙카∮139.8x900</vt:lpstr>
      <vt:lpstr>앙카∮139.8x1100</vt:lpstr>
      <vt:lpstr>앙카∮139.8x1200</vt:lpstr>
      <vt:lpstr>매립∮139.8x1100!Print_Area</vt:lpstr>
      <vt:lpstr>매립∮139.8x1200!Print_Area</vt:lpstr>
      <vt:lpstr>매립∮139.8x700!Print_Area</vt:lpstr>
      <vt:lpstr>매립∮139.8x900!Print_Area</vt:lpstr>
      <vt:lpstr>앙카∮139.8x1100!Print_Area</vt:lpstr>
      <vt:lpstr>앙카∮139.8x1200!Print_Area</vt:lpstr>
      <vt:lpstr>앙카∮139.8x700!Print_Area</vt:lpstr>
      <vt:lpstr>앙카∮139.8x900!Print_Area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2019-08-09T04:20:20Z</cp:lastPrinted>
  <dcterms:created xsi:type="dcterms:W3CDTF">2019-07-02T06:50:31Z</dcterms:created>
  <dcterms:modified xsi:type="dcterms:W3CDTF">2019-08-09T05:00:23Z</dcterms:modified>
</cp:coreProperties>
</file>