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795" windowHeight="12270"/>
  </bookViews>
  <sheets>
    <sheet name="HKB-3고정매립" sheetId="1" r:id="rId1"/>
    <sheet name="HKB-3고정앙카" sheetId="2" r:id="rId2"/>
    <sheet name="HKB-3고정이동" sheetId="3" r:id="rId3"/>
    <sheet name="HKB-3충격매립" sheetId="4" r:id="rId4"/>
    <sheet name="HKB-3충격앙카" sheetId="5" r:id="rId5"/>
    <sheet name="HKB-3충격이동" sheetId="6" r:id="rId6"/>
  </sheets>
  <definedNames>
    <definedName name="_xlnm.Print_Area" localSheetId="0">'HKB-3고정매립'!$A$1:$L$25</definedName>
    <definedName name="_xlnm.Print_Area" localSheetId="1">'HKB-3고정앙카'!$A$1:$L$25</definedName>
    <definedName name="_xlnm.Print_Area" localSheetId="2">'HKB-3고정이동'!$A$1:$L$25</definedName>
    <definedName name="_xlnm.Print_Area" localSheetId="3">'HKB-3충격매립'!$A$1:$L$25</definedName>
    <definedName name="_xlnm.Print_Area" localSheetId="4">'HKB-3충격앙카'!$A$1:$L$25</definedName>
    <definedName name="_xlnm.Print_Area" localSheetId="5">'HKB-3충격이동'!$A$1:$L$25</definedName>
  </definedNames>
  <calcPr calcId="144525" refMode="R1C1"/>
</workbook>
</file>

<file path=xl/calcChain.xml><?xml version="1.0" encoding="utf-8"?>
<calcChain xmlns="http://schemas.openxmlformats.org/spreadsheetml/2006/main">
  <c r="J25" i="6" l="1"/>
  <c r="J23" i="6"/>
  <c r="H23" i="6"/>
  <c r="K22" i="6"/>
  <c r="K21" i="6"/>
  <c r="K20" i="6"/>
  <c r="J17" i="6"/>
  <c r="K16" i="6"/>
  <c r="K14" i="6"/>
  <c r="H14" i="6"/>
  <c r="H13" i="6"/>
  <c r="H17" i="6" s="1"/>
  <c r="E19" i="6" s="1"/>
  <c r="F19" i="6" s="1"/>
  <c r="J11" i="6"/>
  <c r="H11" i="6"/>
  <c r="K10" i="6"/>
  <c r="K9" i="6"/>
  <c r="K8" i="6"/>
  <c r="F7" i="6"/>
  <c r="F11" i="6" s="1"/>
  <c r="J23" i="5"/>
  <c r="H23" i="5"/>
  <c r="K22" i="5"/>
  <c r="K21" i="5"/>
  <c r="K20" i="5"/>
  <c r="J17" i="5"/>
  <c r="K16" i="5"/>
  <c r="H14" i="5"/>
  <c r="K14" i="5" s="1"/>
  <c r="H13" i="5"/>
  <c r="H17" i="5" s="1"/>
  <c r="E19" i="5" s="1"/>
  <c r="F19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H17" i="4"/>
  <c r="E19" i="4" s="1"/>
  <c r="F19" i="4" s="1"/>
  <c r="K16" i="4"/>
  <c r="H14" i="4"/>
  <c r="K14" i="4" s="1"/>
  <c r="K13" i="4"/>
  <c r="H13" i="4"/>
  <c r="J11" i="4"/>
  <c r="J25" i="4" s="1"/>
  <c r="H11" i="4"/>
  <c r="H25" i="4" s="1"/>
  <c r="K10" i="4"/>
  <c r="K9" i="4"/>
  <c r="K8" i="4"/>
  <c r="F7" i="4"/>
  <c r="F11" i="4" s="1"/>
  <c r="J23" i="3"/>
  <c r="J25" i="3" s="1"/>
  <c r="H23" i="3"/>
  <c r="K22" i="3"/>
  <c r="K21" i="3"/>
  <c r="K20" i="3"/>
  <c r="J17" i="3"/>
  <c r="K16" i="3"/>
  <c r="K14" i="3"/>
  <c r="H14" i="3"/>
  <c r="H13" i="3"/>
  <c r="H17" i="3" s="1"/>
  <c r="E19" i="3" s="1"/>
  <c r="F19" i="3" s="1"/>
  <c r="J11" i="3"/>
  <c r="H11" i="3"/>
  <c r="K10" i="3"/>
  <c r="K9" i="3"/>
  <c r="K8" i="3"/>
  <c r="F7" i="3"/>
  <c r="K7" i="3" s="1"/>
  <c r="K11" i="3" s="1"/>
  <c r="J23" i="2"/>
  <c r="H23" i="2"/>
  <c r="K22" i="2"/>
  <c r="K21" i="2"/>
  <c r="K20" i="2"/>
  <c r="J17" i="2"/>
  <c r="K16" i="2"/>
  <c r="K14" i="2"/>
  <c r="H14" i="2"/>
  <c r="H13" i="2"/>
  <c r="H17" i="2" s="1"/>
  <c r="J11" i="2"/>
  <c r="J25" i="2" s="1"/>
  <c r="H11" i="2"/>
  <c r="K10" i="2"/>
  <c r="K9" i="2"/>
  <c r="K8" i="2"/>
  <c r="F7" i="2"/>
  <c r="F11" i="2" s="1"/>
  <c r="J23" i="1"/>
  <c r="H23" i="1"/>
  <c r="K22" i="1"/>
  <c r="K21" i="1"/>
  <c r="K20" i="1"/>
  <c r="J17" i="1"/>
  <c r="K16" i="1"/>
  <c r="H14" i="1"/>
  <c r="K14" i="1" s="1"/>
  <c r="H13" i="1"/>
  <c r="H17" i="1" s="1"/>
  <c r="E19" i="1" s="1"/>
  <c r="F19" i="1" s="1"/>
  <c r="J11" i="1"/>
  <c r="J25" i="1" s="1"/>
  <c r="H11" i="1"/>
  <c r="H25" i="1" s="1"/>
  <c r="K10" i="1"/>
  <c r="K9" i="1"/>
  <c r="K8" i="1"/>
  <c r="F7" i="1"/>
  <c r="F11" i="1" s="1"/>
  <c r="F11" i="3" l="1"/>
  <c r="E15" i="3" s="1"/>
  <c r="F15" i="3" s="1"/>
  <c r="K7" i="1"/>
  <c r="K11" i="1" s="1"/>
  <c r="F17" i="3"/>
  <c r="F25" i="3" s="1"/>
  <c r="K15" i="3"/>
  <c r="K19" i="1"/>
  <c r="K23" i="1" s="1"/>
  <c r="F23" i="1"/>
  <c r="E15" i="5"/>
  <c r="F15" i="5" s="1"/>
  <c r="H25" i="5"/>
  <c r="E15" i="1"/>
  <c r="F15" i="1" s="1"/>
  <c r="E15" i="2"/>
  <c r="F15" i="2" s="1"/>
  <c r="F23" i="3"/>
  <c r="K19" i="3"/>
  <c r="K23" i="3" s="1"/>
  <c r="F23" i="4"/>
  <c r="K19" i="4"/>
  <c r="K23" i="4" s="1"/>
  <c r="F23" i="6"/>
  <c r="K19" i="6"/>
  <c r="F23" i="5"/>
  <c r="K19" i="5"/>
  <c r="K23" i="5" s="1"/>
  <c r="E19" i="2"/>
  <c r="F19" i="2" s="1"/>
  <c r="H25" i="2"/>
  <c r="H25" i="3"/>
  <c r="E15" i="4"/>
  <c r="F15" i="4" s="1"/>
  <c r="E15" i="6"/>
  <c r="F15" i="6" s="1"/>
  <c r="H25" i="6"/>
  <c r="K13" i="2"/>
  <c r="K7" i="5"/>
  <c r="K11" i="5" s="1"/>
  <c r="K13" i="6"/>
  <c r="K13" i="1"/>
  <c r="K7" i="4"/>
  <c r="K11" i="4" s="1"/>
  <c r="K13" i="5"/>
  <c r="K7" i="2"/>
  <c r="K11" i="2" s="1"/>
  <c r="K13" i="3"/>
  <c r="K7" i="6"/>
  <c r="K11" i="6" s="1"/>
  <c r="F17" i="6" l="1"/>
  <c r="F25" i="6" s="1"/>
  <c r="K15" i="6"/>
  <c r="K17" i="6" s="1"/>
  <c r="K25" i="6" s="1"/>
  <c r="F17" i="2"/>
  <c r="F25" i="2" s="1"/>
  <c r="K15" i="2"/>
  <c r="K17" i="3"/>
  <c r="K25" i="3" s="1"/>
  <c r="K17" i="2"/>
  <c r="K25" i="2" s="1"/>
  <c r="K15" i="4"/>
  <c r="K17" i="4" s="1"/>
  <c r="K25" i="4" s="1"/>
  <c r="F17" i="4"/>
  <c r="F25" i="4" s="1"/>
  <c r="F23" i="2"/>
  <c r="K19" i="2"/>
  <c r="K23" i="2" s="1"/>
  <c r="F17" i="1"/>
  <c r="F25" i="1" s="1"/>
  <c r="K15" i="1"/>
  <c r="K17" i="1" s="1"/>
  <c r="K25" i="1" s="1"/>
  <c r="K15" i="5"/>
  <c r="K17" i="5" s="1"/>
  <c r="K25" i="5" s="1"/>
  <c r="F17" i="5"/>
  <c r="F25" i="5" s="1"/>
</calcChain>
</file>

<file path=xl/sharedStrings.xml><?xml version="1.0" encoding="utf-8"?>
<sst xmlns="http://schemas.openxmlformats.org/spreadsheetml/2006/main" count="258" uniqueCount="40">
  <si>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</si>
  <si>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</si>
  <si>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</si>
  <si>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</si>
  <si>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</si>
  <si>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</si>
  <si>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</si>
  <si>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</si>
  <si>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</si>
  <si>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</si>
  <si>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</si>
  <si>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</si>
  <si>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</si>
  <si>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</si>
  <si>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∮150*1100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</si>
  <si>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</si>
  <si>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</si>
  <si>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</si>
  <si>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</si>
  <si>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</si>
  <si>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</si>
  <si>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</si>
  <si>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</si>
  <si>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</si>
  <si>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</si>
  <si>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</si>
  <si>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</si>
  <si>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</si>
  <si>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</si>
  <si>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</si>
  <si>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∮150*800/∮200*3t</t>
    <phoneticPr fontId="2" type="noConversion"/>
  </si>
  <si>
    <t>∮150*1000</t>
    <phoneticPr fontId="2" type="noConversion"/>
  </si>
  <si>
    <t>∮150*1050</t>
    <phoneticPr fontId="2" type="noConversion"/>
  </si>
  <si>
    <t>HKB-3 볼라드/고정/매립</t>
    <phoneticPr fontId="2" type="noConversion"/>
  </si>
  <si>
    <t>물가정보 2019년 8월Ⅰp.304</t>
    <phoneticPr fontId="2" type="noConversion"/>
  </si>
  <si>
    <t>HKB-3 볼라드/고정/앙카</t>
    <phoneticPr fontId="2" type="noConversion"/>
  </si>
  <si>
    <t>HKB-3 볼라드/고정/이동</t>
    <phoneticPr fontId="2" type="noConversion"/>
  </si>
  <si>
    <t>HKB-3 볼라드/충격/매립</t>
    <phoneticPr fontId="2" type="noConversion"/>
  </si>
  <si>
    <t>HKB-3 볼라드/충격/앙카</t>
    <phoneticPr fontId="2" type="noConversion"/>
  </si>
  <si>
    <t>HKB-3 볼라드/충격/이동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</si>
</sst>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A28" sqref="A28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33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33</v>
      </c>
      <c r="B7" s="7" t="s">
        <v>14</v>
      </c>
      <c r="C7" s="7" t="s">
        <v>15</v>
      </c>
      <c r="D7" s="7">
        <v>1</v>
      </c>
      <c r="E7" s="8">
        <v>240000</v>
      </c>
      <c r="F7" s="9">
        <f>E7*D7</f>
        <v>240000</v>
      </c>
      <c r="G7" s="8"/>
      <c r="H7" s="9"/>
      <c r="I7" s="8"/>
      <c r="J7" s="8"/>
      <c r="K7" s="8">
        <f>J7+H7+F7</f>
        <v>240000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240000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240000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240000</v>
      </c>
      <c r="F15" s="9">
        <f>E15*0.02</f>
        <v>4800</v>
      </c>
      <c r="G15" s="8"/>
      <c r="H15" s="9"/>
      <c r="I15" s="8"/>
      <c r="J15" s="8"/>
      <c r="K15" s="8">
        <f>F15+H15+J15</f>
        <v>4800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4800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37825.858500000002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246451.29292499999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279477.15142499999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P6" sqref="P6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35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35</v>
      </c>
      <c r="B7" s="7" t="s">
        <v>30</v>
      </c>
      <c r="C7" s="7" t="s">
        <v>15</v>
      </c>
      <c r="D7" s="7">
        <v>1</v>
      </c>
      <c r="E7" s="8">
        <v>315000</v>
      </c>
      <c r="F7" s="9">
        <f>E7*D7</f>
        <v>315000</v>
      </c>
      <c r="G7" s="8"/>
      <c r="H7" s="9"/>
      <c r="I7" s="8"/>
      <c r="J7" s="8"/>
      <c r="K7" s="8">
        <f>J7+H7+F7</f>
        <v>315000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315000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315000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315000</v>
      </c>
      <c r="F15" s="9">
        <f>E15*0.02</f>
        <v>6300</v>
      </c>
      <c r="G15" s="8"/>
      <c r="H15" s="9"/>
      <c r="I15" s="8"/>
      <c r="J15" s="8"/>
      <c r="K15" s="8">
        <f>F15+H15+J15</f>
        <v>6300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6300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39325.858500000002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322951.29292500002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355977.15142499999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11" sqref="N11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36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36</v>
      </c>
      <c r="B7" s="7" t="s">
        <v>31</v>
      </c>
      <c r="C7" s="7" t="s">
        <v>15</v>
      </c>
      <c r="D7" s="7">
        <v>1</v>
      </c>
      <c r="E7" s="8">
        <v>330000</v>
      </c>
      <c r="F7" s="9">
        <f>E7*D7</f>
        <v>330000</v>
      </c>
      <c r="G7" s="8"/>
      <c r="H7" s="9"/>
      <c r="I7" s="8"/>
      <c r="J7" s="8"/>
      <c r="K7" s="8">
        <f>J7+H7+F7</f>
        <v>330000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330000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330000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330000</v>
      </c>
      <c r="F15" s="9">
        <f>E15*0.02</f>
        <v>6600</v>
      </c>
      <c r="G15" s="8"/>
      <c r="H15" s="9"/>
      <c r="I15" s="8"/>
      <c r="J15" s="8"/>
      <c r="K15" s="8">
        <f>F15+H15+J15</f>
        <v>6600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6600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39625.858500000002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338251.29292500002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371277.15142499999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10" sqref="N10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37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37</v>
      </c>
      <c r="B7" s="7" t="s">
        <v>14</v>
      </c>
      <c r="C7" s="7" t="s">
        <v>15</v>
      </c>
      <c r="D7" s="7">
        <v>1</v>
      </c>
      <c r="E7" s="8">
        <v>360000</v>
      </c>
      <c r="F7" s="9">
        <f>E7*D7</f>
        <v>360000</v>
      </c>
      <c r="G7" s="8"/>
      <c r="H7" s="9"/>
      <c r="I7" s="8"/>
      <c r="J7" s="8"/>
      <c r="K7" s="8">
        <f>J7+H7+F7</f>
        <v>360000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360000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360000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360000</v>
      </c>
      <c r="F15" s="9">
        <f>E15*0.02</f>
        <v>7200</v>
      </c>
      <c r="G15" s="8"/>
      <c r="H15" s="9"/>
      <c r="I15" s="8"/>
      <c r="J15" s="8"/>
      <c r="K15" s="8">
        <f>F15+H15+J15</f>
        <v>7200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7200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40225.858500000002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368851.29292500002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401877.15142499999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N14" sqref="N14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38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38</v>
      </c>
      <c r="B7" s="7" t="s">
        <v>30</v>
      </c>
      <c r="C7" s="7" t="s">
        <v>15</v>
      </c>
      <c r="D7" s="7">
        <v>1</v>
      </c>
      <c r="E7" s="8">
        <v>435000</v>
      </c>
      <c r="F7" s="9">
        <f>E7*D7</f>
        <v>435000</v>
      </c>
      <c r="G7" s="8"/>
      <c r="H7" s="9"/>
      <c r="I7" s="8"/>
      <c r="J7" s="8"/>
      <c r="K7" s="8">
        <f>J7+H7+F7</f>
        <v>435000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435000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435000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435000</v>
      </c>
      <c r="F15" s="9">
        <f>E15*0.02</f>
        <v>8700</v>
      </c>
      <c r="G15" s="8"/>
      <c r="H15" s="9"/>
      <c r="I15" s="8"/>
      <c r="J15" s="8"/>
      <c r="K15" s="8">
        <f>F15+H15+J15</f>
        <v>8700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8700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41725.858500000002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445351.29292500002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478377.15142499999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P14" sqref="P14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39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39</v>
      </c>
      <c r="B7" s="7" t="s">
        <v>32</v>
      </c>
      <c r="C7" s="7" t="s">
        <v>15</v>
      </c>
      <c r="D7" s="7">
        <v>1</v>
      </c>
      <c r="E7" s="8">
        <v>450000</v>
      </c>
      <c r="F7" s="9">
        <f>E7*D7</f>
        <v>450000</v>
      </c>
      <c r="G7" s="8"/>
      <c r="H7" s="9"/>
      <c r="I7" s="8"/>
      <c r="J7" s="8"/>
      <c r="K7" s="8">
        <f>J7+H7+F7</f>
        <v>450000</v>
      </c>
      <c r="L7" s="7" t="s">
        <v>34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16</v>
      </c>
      <c r="B11" s="16"/>
      <c r="C11" s="16"/>
      <c r="D11" s="16"/>
      <c r="E11" s="17"/>
      <c r="F11" s="18">
        <f>F7+F8+F9+F10</f>
        <v>450000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450000</v>
      </c>
      <c r="L11" s="16"/>
    </row>
    <row r="12" spans="1:12" ht="20.100000000000001" customHeight="1" x14ac:dyDescent="0.3">
      <c r="A12" s="20" t="s">
        <v>17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18</v>
      </c>
      <c r="B13" s="7"/>
      <c r="C13" s="7" t="s">
        <v>19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20</v>
      </c>
    </row>
    <row r="14" spans="1:12" ht="20.100000000000001" customHeight="1" x14ac:dyDescent="0.3">
      <c r="A14" s="10" t="s">
        <v>21</v>
      </c>
      <c r="B14" s="7"/>
      <c r="C14" s="7" t="s">
        <v>19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20</v>
      </c>
    </row>
    <row r="15" spans="1:12" ht="20.100000000000001" customHeight="1" x14ac:dyDescent="0.3">
      <c r="A15" s="10" t="s">
        <v>22</v>
      </c>
      <c r="B15" s="7" t="s">
        <v>23</v>
      </c>
      <c r="C15" s="7" t="s">
        <v>24</v>
      </c>
      <c r="D15" s="7">
        <v>2</v>
      </c>
      <c r="E15" s="8">
        <f>F11</f>
        <v>450000</v>
      </c>
      <c r="F15" s="9">
        <f>E15*0.02</f>
        <v>9000</v>
      </c>
      <c r="G15" s="8"/>
      <c r="H15" s="9"/>
      <c r="I15" s="8"/>
      <c r="J15" s="8"/>
      <c r="K15" s="8">
        <f>F15+H15+J15</f>
        <v>9000</v>
      </c>
      <c r="L15" s="7" t="s">
        <v>25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16</v>
      </c>
      <c r="B17" s="16"/>
      <c r="C17" s="16"/>
      <c r="D17" s="16"/>
      <c r="E17" s="17"/>
      <c r="F17" s="18">
        <f>F13+F14+F15+F16</f>
        <v>9000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42025.858500000002</v>
      </c>
      <c r="L17" s="16"/>
    </row>
    <row r="18" spans="1:12" ht="20.100000000000001" customHeight="1" x14ac:dyDescent="0.3">
      <c r="A18" s="20" t="s">
        <v>26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27</v>
      </c>
      <c r="B19" s="7" t="s">
        <v>28</v>
      </c>
      <c r="C19" s="7" t="s">
        <v>24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20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16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/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29</v>
      </c>
      <c r="B25" s="10"/>
      <c r="C25" s="10"/>
      <c r="D25" s="10"/>
      <c r="E25" s="28"/>
      <c r="F25" s="29">
        <f>F11+F17+F23</f>
        <v>460651.29292500002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492025.85849999997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HKB-3고정매립</vt:lpstr>
      <vt:lpstr>HKB-3고정앙카</vt:lpstr>
      <vt:lpstr>HKB-3고정이동</vt:lpstr>
      <vt:lpstr>HKB-3충격매립</vt:lpstr>
      <vt:lpstr>HKB-3충격앙카</vt:lpstr>
      <vt:lpstr>HKB-3충격이동</vt:lpstr>
      <vt:lpstr>'HKB-3고정매립'!Print_Area</vt:lpstr>
      <vt:lpstr>'HKB-3고정앙카'!Print_Area</vt:lpstr>
      <vt:lpstr>'HKB-3고정이동'!Print_Area</vt:lpstr>
      <vt:lpstr>'HKB-3충격매립'!Print_Area</vt:lpstr>
      <vt:lpstr>'HKB-3충격앙카'!Print_Area</vt:lpstr>
      <vt:lpstr>'HKB-3충격이동'!Print_Area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2019-07-02T00:12:09Z</dcterms:created>
  <dcterms:modified xsi:type="dcterms:W3CDTF">2019-07-25T02:52:00Z</dcterms:modified>
</cp:coreProperties>
</file>