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/>
  </bookViews>
  <sheets>
    <sheet name="HKB-1고정매립" sheetId="1" r:id="rId1"/>
    <sheet name="HKB-1고정앙카" sheetId="3" r:id="rId2"/>
    <sheet name="HKB-1고정이동" sheetId="4" r:id="rId3"/>
    <sheet name="HKB-1충격매립" sheetId="5" r:id="rId4"/>
    <sheet name="HKB-1충격앙카" sheetId="6" r:id="rId5"/>
    <sheet name="HKB-1충격이동" sheetId="7" r:id="rId6"/>
    <sheet name="Sheet2" sheetId="2" r:id="rId7"/>
  </sheets>
  <definedNames>
    <definedName name="_xlnm.Print_Area" localSheetId="0">'HKB-1고정매립'!$A$1:$L$25</definedName>
    <definedName name="_xlnm.Print_Area" localSheetId="1">'HKB-1고정앙카'!$A$1:$L$25</definedName>
    <definedName name="_xlnm.Print_Area" localSheetId="2">'HKB-1고정이동'!$A$1:$L$25</definedName>
    <definedName name="_xlnm.Print_Area" localSheetId="3">'HKB-1충격매립'!$A$1:$L$25</definedName>
    <definedName name="_xlnm.Print_Area" localSheetId="4">'HKB-1충격앙카'!$A$1:$L$25</definedName>
    <definedName name="_xlnm.Print_Area" localSheetId="5">'HKB-1충격이동'!$A$1:$L$25</definedName>
  </definedNames>
  <calcPr calcId="144525" refMode="R1C1"/>
</workbook>
</file>

<file path=xl/calcChain.xml><?xml version="1.0" encoding="utf-8"?>
<calcChain xmlns="http://schemas.openxmlformats.org/spreadsheetml/2006/main">
  <c r="J23" i="7" l="1"/>
  <c r="H23" i="7"/>
  <c r="K22" i="7"/>
  <c r="K21" i="7"/>
  <c r="K20" i="7"/>
  <c r="J17" i="7"/>
  <c r="K16" i="7"/>
  <c r="H14" i="7"/>
  <c r="K14" i="7" s="1"/>
  <c r="H13" i="7"/>
  <c r="H17" i="7" s="1"/>
  <c r="J11" i="7"/>
  <c r="J25" i="7" s="1"/>
  <c r="H11" i="7"/>
  <c r="K10" i="7"/>
  <c r="K9" i="7"/>
  <c r="K8" i="7"/>
  <c r="F7" i="7"/>
  <c r="F11" i="7" s="1"/>
  <c r="J25" i="6"/>
  <c r="J23" i="6"/>
  <c r="H23" i="6"/>
  <c r="K22" i="6"/>
  <c r="K21" i="6"/>
  <c r="K20" i="6"/>
  <c r="J17" i="6"/>
  <c r="K16" i="6"/>
  <c r="K14" i="6"/>
  <c r="H14" i="6"/>
  <c r="H13" i="6"/>
  <c r="H17" i="6" s="1"/>
  <c r="J11" i="6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H17" i="5"/>
  <c r="E19" i="5" s="1"/>
  <c r="F19" i="5" s="1"/>
  <c r="K16" i="5"/>
  <c r="H14" i="5"/>
  <c r="K14" i="5" s="1"/>
  <c r="K13" i="5"/>
  <c r="H13" i="5"/>
  <c r="J11" i="5"/>
  <c r="J25" i="5" s="1"/>
  <c r="H11" i="5"/>
  <c r="H25" i="5" s="1"/>
  <c r="K10" i="5"/>
  <c r="K9" i="5"/>
  <c r="K8" i="5"/>
  <c r="F7" i="5"/>
  <c r="F11" i="5" s="1"/>
  <c r="J23" i="4"/>
  <c r="J25" i="4" s="1"/>
  <c r="H23" i="4"/>
  <c r="K22" i="4"/>
  <c r="K21" i="4"/>
  <c r="K20" i="4"/>
  <c r="J17" i="4"/>
  <c r="K16" i="4"/>
  <c r="K14" i="4"/>
  <c r="H14" i="4"/>
  <c r="H13" i="4"/>
  <c r="H17" i="4" s="1"/>
  <c r="J11" i="4"/>
  <c r="H11" i="4"/>
  <c r="K10" i="4"/>
  <c r="K9" i="4"/>
  <c r="K8" i="4"/>
  <c r="F7" i="4"/>
  <c r="F11" i="4" s="1"/>
  <c r="H25" i="7" l="1"/>
  <c r="E19" i="7"/>
  <c r="F19" i="7" s="1"/>
  <c r="E15" i="7"/>
  <c r="F15" i="7" s="1"/>
  <c r="K7" i="7"/>
  <c r="K11" i="7" s="1"/>
  <c r="K13" i="7"/>
  <c r="E19" i="6"/>
  <c r="F19" i="6" s="1"/>
  <c r="H25" i="6"/>
  <c r="F11" i="6"/>
  <c r="K13" i="6"/>
  <c r="E15" i="5"/>
  <c r="F15" i="5" s="1"/>
  <c r="F23" i="5"/>
  <c r="K19" i="5"/>
  <c r="K23" i="5" s="1"/>
  <c r="K7" i="5"/>
  <c r="K11" i="5" s="1"/>
  <c r="E15" i="4"/>
  <c r="F15" i="4" s="1"/>
  <c r="E19" i="4"/>
  <c r="F19" i="4" s="1"/>
  <c r="H25" i="4"/>
  <c r="K7" i="4"/>
  <c r="K11" i="4" s="1"/>
  <c r="K13" i="4"/>
  <c r="J23" i="3"/>
  <c r="H23" i="3"/>
  <c r="K22" i="3"/>
  <c r="K21" i="3"/>
  <c r="K20" i="3"/>
  <c r="J17" i="3"/>
  <c r="H17" i="3"/>
  <c r="E19" i="3" s="1"/>
  <c r="F19" i="3" s="1"/>
  <c r="K16" i="3"/>
  <c r="H14" i="3"/>
  <c r="K14" i="3" s="1"/>
  <c r="K13" i="3"/>
  <c r="H13" i="3"/>
  <c r="J11" i="3"/>
  <c r="J25" i="3" s="1"/>
  <c r="H11" i="3"/>
  <c r="H25" i="3" s="1"/>
  <c r="K10" i="3"/>
  <c r="K9" i="3"/>
  <c r="K8" i="3"/>
  <c r="F7" i="3"/>
  <c r="F11" i="3" s="1"/>
  <c r="F19" i="1"/>
  <c r="E19" i="1"/>
  <c r="F17" i="7" l="1"/>
  <c r="K15" i="7"/>
  <c r="K17" i="7" s="1"/>
  <c r="K19" i="7"/>
  <c r="K23" i="7" s="1"/>
  <c r="F23" i="7"/>
  <c r="F23" i="6"/>
  <c r="K19" i="6"/>
  <c r="K23" i="6" s="1"/>
  <c r="E15" i="6"/>
  <c r="F15" i="6" s="1"/>
  <c r="F17" i="5"/>
  <c r="F25" i="5" s="1"/>
  <c r="K15" i="5"/>
  <c r="K17" i="5" s="1"/>
  <c r="K25" i="5"/>
  <c r="F23" i="4"/>
  <c r="K19" i="4"/>
  <c r="K23" i="4" s="1"/>
  <c r="K15" i="4"/>
  <c r="K17" i="4" s="1"/>
  <c r="K25" i="4" s="1"/>
  <c r="F17" i="4"/>
  <c r="F25" i="4" s="1"/>
  <c r="F23" i="3"/>
  <c r="K19" i="3"/>
  <c r="K23" i="3" s="1"/>
  <c r="E15" i="3"/>
  <c r="F15" i="3" s="1"/>
  <c r="K7" i="3"/>
  <c r="K11" i="3" s="1"/>
  <c r="K25" i="7" l="1"/>
  <c r="F25" i="7"/>
  <c r="K15" i="6"/>
  <c r="K17" i="6" s="1"/>
  <c r="K25" i="6" s="1"/>
  <c r="F17" i="6"/>
  <c r="F25" i="6" s="1"/>
  <c r="F17" i="3"/>
  <c r="F25" i="3" s="1"/>
  <c r="K15" i="3"/>
  <c r="K17" i="3" s="1"/>
  <c r="K25" i="3" s="1"/>
  <c r="J23" i="1" l="1"/>
  <c r="J25" i="1" s="1"/>
  <c r="H23" i="1"/>
  <c r="K19" i="1"/>
  <c r="J17" i="1"/>
  <c r="K16" i="1"/>
  <c r="H14" i="1"/>
  <c r="K14" i="1" s="1"/>
  <c r="H13" i="1"/>
  <c r="J11" i="1"/>
  <c r="H11" i="1"/>
  <c r="K10" i="1"/>
  <c r="K9" i="1"/>
  <c r="K8" i="1"/>
  <c r="F7" i="1"/>
  <c r="F11" i="1" s="1"/>
  <c r="E15" i="1" s="1"/>
  <c r="F15" i="1" s="1"/>
  <c r="K7" i="1" l="1"/>
  <c r="K11" i="1" s="1"/>
  <c r="K20" i="1"/>
  <c r="K21" i="1"/>
  <c r="H17" i="1"/>
  <c r="K22" i="1" s="1"/>
  <c r="K15" i="1"/>
  <c r="F17" i="1"/>
  <c r="H25" i="1"/>
  <c r="K13" i="1"/>
  <c r="K23" i="1" l="1"/>
  <c r="F23" i="1"/>
  <c r="F25" i="1" s="1"/>
  <c r="K17" i="1"/>
  <c r="K25" i="1" s="1"/>
</calcChain>
</file>

<file path=xl/sharedStrings.xml><?xml version="1.0" encoding="utf-8"?>
<sst xmlns="http://schemas.openxmlformats.org/spreadsheetml/2006/main" count="258" uniqueCount="42">
  <si>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</si>
  <si>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</si>
  <si>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</si>
  <si>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</si>
  <si>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</si>
  <si>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</si>
  <si>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</si>
  <si>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</si>
  <si>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</si>
  <si>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</si>
  <si>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</si>
  <si>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</si>
  <si>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</si>
  <si>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</si>
  <si>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</si>
  <si>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</si>
  <si>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</si>
  <si>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</si>
  <si>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</si>
  <si>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</si>
  <si>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</si>
  <si>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</si>
  <si>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</si>
  <si>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3 .기계장비</t>
    <phoneticPr fontId="2" type="noConversion"/>
  </si>
  <si>
    <t>순공사비계</t>
    <phoneticPr fontId="2" type="noConversion"/>
  </si>
  <si>
    <t>HKB-1 볼라드/고정/매립</t>
    <phoneticPr fontId="2" type="noConversion"/>
  </si>
  <si>
    <t>∮150*1050</t>
    <phoneticPr fontId="2" type="noConversion"/>
  </si>
  <si>
    <t>종합적산정보 2019년 p.4</t>
    <phoneticPr fontId="2" type="noConversion"/>
  </si>
  <si>
    <t>공구손료</t>
    <phoneticPr fontId="2" type="noConversion"/>
  </si>
  <si>
    <t>인건비의</t>
    <phoneticPr fontId="2" type="noConversion"/>
  </si>
  <si>
    <t>%</t>
    <phoneticPr fontId="2" type="noConversion"/>
  </si>
  <si>
    <t>일  위  대  가  표</t>
    <phoneticPr fontId="2" type="noConversion"/>
  </si>
  <si>
    <t>HKB-1 볼라드/고정/앙카</t>
    <phoneticPr fontId="2" type="noConversion"/>
  </si>
  <si>
    <t>∮150*800/∮200*3t</t>
    <phoneticPr fontId="2" type="noConversion"/>
  </si>
  <si>
    <t>일  위  대  가  표</t>
    <phoneticPr fontId="2" type="noConversion"/>
  </si>
  <si>
    <t>HKB-1 볼라드/고정/이동</t>
    <phoneticPr fontId="2" type="noConversion"/>
  </si>
  <si>
    <t>∮150*1050</t>
    <phoneticPr fontId="2" type="noConversion"/>
  </si>
  <si>
    <t>HKB-1 볼라드/충격/매립</t>
    <phoneticPr fontId="2" type="noConversion"/>
  </si>
  <si>
    <t>HKB-1 볼라드/충격/앙카</t>
    <phoneticPr fontId="2" type="noConversion"/>
  </si>
  <si>
    <t>HKB-1 볼라드/충격/이동</t>
    <phoneticPr fontId="2" type="noConversion"/>
  </si>
  <si>
    <t>물가정보 2019년 8월Ⅰp.304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</si>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</sst>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M4" sqref="M4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25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6"/>
      <c r="G3" s="36"/>
      <c r="H3" s="36"/>
      <c r="I3" s="36"/>
      <c r="J3" s="36"/>
      <c r="K3" s="36"/>
      <c r="L3" s="40" t="s">
        <v>5</v>
      </c>
    </row>
    <row r="4" spans="1:12" ht="20.100000000000001" customHeight="1" x14ac:dyDescent="0.3">
      <c r="A4" s="40"/>
      <c r="B4" s="40"/>
      <c r="C4" s="40"/>
      <c r="D4" s="40"/>
      <c r="E4" s="36" t="s">
        <v>6</v>
      </c>
      <c r="F4" s="36"/>
      <c r="G4" s="36" t="s">
        <v>7</v>
      </c>
      <c r="H4" s="36"/>
      <c r="I4" s="36" t="s">
        <v>8</v>
      </c>
      <c r="J4" s="36"/>
      <c r="K4" s="36" t="s">
        <v>9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10</v>
      </c>
      <c r="F5" s="5" t="s">
        <v>11</v>
      </c>
      <c r="G5" s="4" t="s">
        <v>10</v>
      </c>
      <c r="H5" s="5" t="s">
        <v>11</v>
      </c>
      <c r="I5" s="4" t="s">
        <v>10</v>
      </c>
      <c r="J5" s="4" t="s">
        <v>11</v>
      </c>
      <c r="K5" s="36"/>
      <c r="L5" s="40"/>
    </row>
    <row r="6" spans="1:12" ht="20.100000000000001" customHeight="1" x14ac:dyDescent="0.3">
      <c r="A6" s="6" t="s">
        <v>12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25</v>
      </c>
      <c r="B7" s="7" t="s">
        <v>26</v>
      </c>
      <c r="C7" s="7" t="s">
        <v>13</v>
      </c>
      <c r="D7" s="7">
        <v>1</v>
      </c>
      <c r="E7" s="8">
        <v>255000</v>
      </c>
      <c r="F7" s="9">
        <f>E7*D7</f>
        <v>255000</v>
      </c>
      <c r="G7" s="8"/>
      <c r="H7" s="9"/>
      <c r="I7" s="8"/>
      <c r="J7" s="8"/>
      <c r="K7" s="8">
        <f>J7+H7+F7</f>
        <v>255000</v>
      </c>
      <c r="L7" s="7" t="s">
        <v>40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14</v>
      </c>
      <c r="B11" s="16"/>
      <c r="C11" s="16"/>
      <c r="D11" s="16"/>
      <c r="E11" s="17"/>
      <c r="F11" s="18">
        <f>F7+F8+F9+F10</f>
        <v>255000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255000</v>
      </c>
      <c r="L11" s="16"/>
    </row>
    <row r="12" spans="1:12" ht="20.100000000000001" customHeight="1" x14ac:dyDescent="0.3">
      <c r="A12" s="20" t="s">
        <v>15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16</v>
      </c>
      <c r="B13" s="7"/>
      <c r="C13" s="7" t="s">
        <v>17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18</v>
      </c>
    </row>
    <row r="14" spans="1:12" ht="20.100000000000001" customHeight="1" x14ac:dyDescent="0.3">
      <c r="A14" s="10" t="s">
        <v>19</v>
      </c>
      <c r="B14" s="7"/>
      <c r="C14" s="7" t="s">
        <v>17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18</v>
      </c>
    </row>
    <row r="15" spans="1:12" ht="20.100000000000001" customHeight="1" x14ac:dyDescent="0.3">
      <c r="A15" s="10" t="s">
        <v>20</v>
      </c>
      <c r="B15" s="7" t="s">
        <v>21</v>
      </c>
      <c r="C15" s="7" t="s">
        <v>22</v>
      </c>
      <c r="D15" s="7">
        <v>2</v>
      </c>
      <c r="E15" s="8">
        <f>F11</f>
        <v>255000</v>
      </c>
      <c r="F15" s="9">
        <f>E15*0.02</f>
        <v>5100</v>
      </c>
      <c r="G15" s="8"/>
      <c r="H15" s="9"/>
      <c r="I15" s="8"/>
      <c r="J15" s="8"/>
      <c r="K15" s="8">
        <f>F15+H15+J15</f>
        <v>5100</v>
      </c>
      <c r="L15" s="7" t="s">
        <v>27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14</v>
      </c>
      <c r="B17" s="16"/>
      <c r="C17" s="16"/>
      <c r="D17" s="16"/>
      <c r="E17" s="17"/>
      <c r="F17" s="18">
        <f>F13+F14+F15+F16</f>
        <v>5100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38125.858500000002</v>
      </c>
      <c r="L17" s="16"/>
    </row>
    <row r="18" spans="1:12" ht="20.100000000000001" customHeight="1" x14ac:dyDescent="0.3">
      <c r="A18" s="20" t="s">
        <v>23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28</v>
      </c>
      <c r="B19" s="7" t="s">
        <v>29</v>
      </c>
      <c r="C19" s="7" t="s">
        <v>30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18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14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24</v>
      </c>
      <c r="B25" s="10"/>
      <c r="C25" s="10"/>
      <c r="D25" s="10"/>
      <c r="E25" s="28"/>
      <c r="F25" s="29">
        <f>F11+F17+F23</f>
        <v>261751.29292499999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294777.15142499999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8" sqref="E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32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6"/>
      <c r="G3" s="36"/>
      <c r="H3" s="36"/>
      <c r="I3" s="36"/>
      <c r="J3" s="36"/>
      <c r="K3" s="36"/>
      <c r="L3" s="40" t="s">
        <v>5</v>
      </c>
    </row>
    <row r="4" spans="1:12" ht="20.100000000000001" customHeight="1" x14ac:dyDescent="0.3">
      <c r="A4" s="40"/>
      <c r="B4" s="40"/>
      <c r="C4" s="40"/>
      <c r="D4" s="40"/>
      <c r="E4" s="36" t="s">
        <v>6</v>
      </c>
      <c r="F4" s="36"/>
      <c r="G4" s="36" t="s">
        <v>7</v>
      </c>
      <c r="H4" s="36"/>
      <c r="I4" s="36" t="s">
        <v>8</v>
      </c>
      <c r="J4" s="36"/>
      <c r="K4" s="36" t="s">
        <v>9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10</v>
      </c>
      <c r="F5" s="5" t="s">
        <v>11</v>
      </c>
      <c r="G5" s="4" t="s">
        <v>10</v>
      </c>
      <c r="H5" s="5" t="s">
        <v>11</v>
      </c>
      <c r="I5" s="4" t="s">
        <v>10</v>
      </c>
      <c r="J5" s="4" t="s">
        <v>11</v>
      </c>
      <c r="K5" s="36"/>
      <c r="L5" s="40"/>
    </row>
    <row r="6" spans="1:12" ht="20.100000000000001" customHeight="1" x14ac:dyDescent="0.3">
      <c r="A6" s="6" t="s">
        <v>12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32</v>
      </c>
      <c r="B7" s="7" t="s">
        <v>33</v>
      </c>
      <c r="C7" s="7" t="s">
        <v>13</v>
      </c>
      <c r="D7" s="7">
        <v>1</v>
      </c>
      <c r="E7" s="8">
        <v>345000</v>
      </c>
      <c r="F7" s="9">
        <f>E7*D7</f>
        <v>345000</v>
      </c>
      <c r="G7" s="8"/>
      <c r="H7" s="9"/>
      <c r="I7" s="8"/>
      <c r="J7" s="8"/>
      <c r="K7" s="8">
        <f>J7+H7+F7</f>
        <v>345000</v>
      </c>
      <c r="L7" s="7" t="s">
        <v>40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14</v>
      </c>
      <c r="B11" s="16"/>
      <c r="C11" s="16"/>
      <c r="D11" s="16"/>
      <c r="E11" s="17"/>
      <c r="F11" s="18">
        <f>F7+F8+F9+F10</f>
        <v>345000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345000</v>
      </c>
      <c r="L11" s="16"/>
    </row>
    <row r="12" spans="1:12" ht="20.100000000000001" customHeight="1" x14ac:dyDescent="0.3">
      <c r="A12" s="20" t="s">
        <v>15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16</v>
      </c>
      <c r="B13" s="7"/>
      <c r="C13" s="7" t="s">
        <v>17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18</v>
      </c>
    </row>
    <row r="14" spans="1:12" ht="20.100000000000001" customHeight="1" x14ac:dyDescent="0.3">
      <c r="A14" s="10" t="s">
        <v>19</v>
      </c>
      <c r="B14" s="7"/>
      <c r="C14" s="7" t="s">
        <v>17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18</v>
      </c>
    </row>
    <row r="15" spans="1:12" ht="20.100000000000001" customHeight="1" x14ac:dyDescent="0.3">
      <c r="A15" s="10" t="s">
        <v>20</v>
      </c>
      <c r="B15" s="7" t="s">
        <v>21</v>
      </c>
      <c r="C15" s="7" t="s">
        <v>22</v>
      </c>
      <c r="D15" s="7">
        <v>2</v>
      </c>
      <c r="E15" s="8">
        <f>F11</f>
        <v>345000</v>
      </c>
      <c r="F15" s="9">
        <f>E15*0.02</f>
        <v>6900</v>
      </c>
      <c r="G15" s="8"/>
      <c r="H15" s="9"/>
      <c r="I15" s="8"/>
      <c r="J15" s="8"/>
      <c r="K15" s="8">
        <f>F15+H15+J15</f>
        <v>6900</v>
      </c>
      <c r="L15" s="7" t="s">
        <v>27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14</v>
      </c>
      <c r="B17" s="16"/>
      <c r="C17" s="16"/>
      <c r="D17" s="16"/>
      <c r="E17" s="17"/>
      <c r="F17" s="18">
        <f>F13+F14+F15+F16</f>
        <v>6900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39925.858500000002</v>
      </c>
      <c r="L17" s="16"/>
    </row>
    <row r="18" spans="1:12" ht="20.100000000000001" customHeight="1" x14ac:dyDescent="0.3">
      <c r="A18" s="20" t="s">
        <v>23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28</v>
      </c>
      <c r="B19" s="7" t="s">
        <v>29</v>
      </c>
      <c r="C19" s="7" t="s">
        <v>30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18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14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24</v>
      </c>
      <c r="B25" s="10"/>
      <c r="C25" s="10"/>
      <c r="D25" s="10"/>
      <c r="E25" s="28"/>
      <c r="F25" s="29">
        <f>F11+F17+F23</f>
        <v>353551.29292500002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386577.15142499999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Q10" sqref="Q10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35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6"/>
      <c r="G3" s="36"/>
      <c r="H3" s="36"/>
      <c r="I3" s="36"/>
      <c r="J3" s="36"/>
      <c r="K3" s="36"/>
      <c r="L3" s="40" t="s">
        <v>5</v>
      </c>
    </row>
    <row r="4" spans="1:12" ht="20.100000000000001" customHeight="1" x14ac:dyDescent="0.3">
      <c r="A4" s="40"/>
      <c r="B4" s="40"/>
      <c r="C4" s="40"/>
      <c r="D4" s="40"/>
      <c r="E4" s="36" t="s">
        <v>6</v>
      </c>
      <c r="F4" s="36"/>
      <c r="G4" s="36" t="s">
        <v>7</v>
      </c>
      <c r="H4" s="36"/>
      <c r="I4" s="36" t="s">
        <v>8</v>
      </c>
      <c r="J4" s="36"/>
      <c r="K4" s="36" t="s">
        <v>9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10</v>
      </c>
      <c r="F5" s="5" t="s">
        <v>11</v>
      </c>
      <c r="G5" s="4" t="s">
        <v>10</v>
      </c>
      <c r="H5" s="5" t="s">
        <v>11</v>
      </c>
      <c r="I5" s="4" t="s">
        <v>10</v>
      </c>
      <c r="J5" s="4" t="s">
        <v>11</v>
      </c>
      <c r="K5" s="36"/>
      <c r="L5" s="40"/>
    </row>
    <row r="6" spans="1:12" ht="20.100000000000001" customHeight="1" x14ac:dyDescent="0.3">
      <c r="A6" s="6" t="s">
        <v>12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35</v>
      </c>
      <c r="B7" s="7" t="s">
        <v>36</v>
      </c>
      <c r="C7" s="7" t="s">
        <v>13</v>
      </c>
      <c r="D7" s="7">
        <v>1</v>
      </c>
      <c r="E7" s="8">
        <v>345000</v>
      </c>
      <c r="F7" s="9">
        <f>E7*D7</f>
        <v>345000</v>
      </c>
      <c r="G7" s="8"/>
      <c r="H7" s="9"/>
      <c r="I7" s="8"/>
      <c r="J7" s="8"/>
      <c r="K7" s="8">
        <f>J7+H7+F7</f>
        <v>345000</v>
      </c>
      <c r="L7" s="7" t="s">
        <v>41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14</v>
      </c>
      <c r="B11" s="16"/>
      <c r="C11" s="16"/>
      <c r="D11" s="16"/>
      <c r="E11" s="17"/>
      <c r="F11" s="18">
        <f>F7+F8+F9+F10</f>
        <v>345000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345000</v>
      </c>
      <c r="L11" s="16"/>
    </row>
    <row r="12" spans="1:12" ht="20.100000000000001" customHeight="1" x14ac:dyDescent="0.3">
      <c r="A12" s="20" t="s">
        <v>15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16</v>
      </c>
      <c r="B13" s="7"/>
      <c r="C13" s="7" t="s">
        <v>17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18</v>
      </c>
    </row>
    <row r="14" spans="1:12" ht="20.100000000000001" customHeight="1" x14ac:dyDescent="0.3">
      <c r="A14" s="10" t="s">
        <v>19</v>
      </c>
      <c r="B14" s="7"/>
      <c r="C14" s="7" t="s">
        <v>17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18</v>
      </c>
    </row>
    <row r="15" spans="1:12" ht="20.100000000000001" customHeight="1" x14ac:dyDescent="0.3">
      <c r="A15" s="10" t="s">
        <v>20</v>
      </c>
      <c r="B15" s="7" t="s">
        <v>21</v>
      </c>
      <c r="C15" s="7" t="s">
        <v>22</v>
      </c>
      <c r="D15" s="7">
        <v>2</v>
      </c>
      <c r="E15" s="8">
        <f>F11</f>
        <v>345000</v>
      </c>
      <c r="F15" s="9">
        <f>E15*0.02</f>
        <v>6900</v>
      </c>
      <c r="G15" s="8"/>
      <c r="H15" s="9"/>
      <c r="I15" s="8"/>
      <c r="J15" s="8"/>
      <c r="K15" s="8">
        <f>F15+H15+J15</f>
        <v>6900</v>
      </c>
      <c r="L15" s="7" t="s">
        <v>27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14</v>
      </c>
      <c r="B17" s="16"/>
      <c r="C17" s="16"/>
      <c r="D17" s="16"/>
      <c r="E17" s="17"/>
      <c r="F17" s="18">
        <f>F13+F14+F15+F16</f>
        <v>6900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39925.858500000002</v>
      </c>
      <c r="L17" s="16"/>
    </row>
    <row r="18" spans="1:12" ht="20.100000000000001" customHeight="1" x14ac:dyDescent="0.3">
      <c r="A18" s="20" t="s">
        <v>23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28</v>
      </c>
      <c r="B19" s="7" t="s">
        <v>29</v>
      </c>
      <c r="C19" s="7" t="s">
        <v>22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18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14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24</v>
      </c>
      <c r="B25" s="10"/>
      <c r="C25" s="10"/>
      <c r="D25" s="10"/>
      <c r="E25" s="28"/>
      <c r="F25" s="29">
        <f>F11+F17+F23</f>
        <v>353551.29292500002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386577.15142499999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6" sqref="N6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37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6"/>
      <c r="G3" s="36"/>
      <c r="H3" s="36"/>
      <c r="I3" s="36"/>
      <c r="J3" s="36"/>
      <c r="K3" s="36"/>
      <c r="L3" s="40" t="s">
        <v>5</v>
      </c>
    </row>
    <row r="4" spans="1:12" ht="20.100000000000001" customHeight="1" x14ac:dyDescent="0.3">
      <c r="A4" s="40"/>
      <c r="B4" s="40"/>
      <c r="C4" s="40"/>
      <c r="D4" s="40"/>
      <c r="E4" s="36" t="s">
        <v>6</v>
      </c>
      <c r="F4" s="36"/>
      <c r="G4" s="36" t="s">
        <v>7</v>
      </c>
      <c r="H4" s="36"/>
      <c r="I4" s="36" t="s">
        <v>8</v>
      </c>
      <c r="J4" s="36"/>
      <c r="K4" s="36" t="s">
        <v>9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10</v>
      </c>
      <c r="F5" s="5" t="s">
        <v>11</v>
      </c>
      <c r="G5" s="4" t="s">
        <v>10</v>
      </c>
      <c r="H5" s="5" t="s">
        <v>11</v>
      </c>
      <c r="I5" s="4" t="s">
        <v>10</v>
      </c>
      <c r="J5" s="4" t="s">
        <v>11</v>
      </c>
      <c r="K5" s="36"/>
      <c r="L5" s="40"/>
    </row>
    <row r="6" spans="1:12" ht="20.100000000000001" customHeight="1" x14ac:dyDescent="0.3">
      <c r="A6" s="6" t="s">
        <v>12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37</v>
      </c>
      <c r="B7" s="7" t="s">
        <v>36</v>
      </c>
      <c r="C7" s="7" t="s">
        <v>13</v>
      </c>
      <c r="D7" s="7">
        <v>1</v>
      </c>
      <c r="E7" s="8">
        <v>405000</v>
      </c>
      <c r="F7" s="9">
        <f>E7*D7</f>
        <v>405000</v>
      </c>
      <c r="G7" s="8"/>
      <c r="H7" s="9"/>
      <c r="I7" s="8"/>
      <c r="J7" s="8"/>
      <c r="K7" s="8">
        <f>J7+H7+F7</f>
        <v>405000</v>
      </c>
      <c r="L7" s="7" t="s">
        <v>40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14</v>
      </c>
      <c r="B11" s="16"/>
      <c r="C11" s="16"/>
      <c r="D11" s="16"/>
      <c r="E11" s="17"/>
      <c r="F11" s="18">
        <f>F7+F8+F9+F10</f>
        <v>405000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405000</v>
      </c>
      <c r="L11" s="16"/>
    </row>
    <row r="12" spans="1:12" ht="20.100000000000001" customHeight="1" x14ac:dyDescent="0.3">
      <c r="A12" s="20" t="s">
        <v>15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16</v>
      </c>
      <c r="B13" s="7"/>
      <c r="C13" s="7" t="s">
        <v>17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18</v>
      </c>
    </row>
    <row r="14" spans="1:12" ht="20.100000000000001" customHeight="1" x14ac:dyDescent="0.3">
      <c r="A14" s="10" t="s">
        <v>19</v>
      </c>
      <c r="B14" s="7"/>
      <c r="C14" s="7" t="s">
        <v>17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18</v>
      </c>
    </row>
    <row r="15" spans="1:12" ht="20.100000000000001" customHeight="1" x14ac:dyDescent="0.3">
      <c r="A15" s="10" t="s">
        <v>20</v>
      </c>
      <c r="B15" s="7" t="s">
        <v>21</v>
      </c>
      <c r="C15" s="7" t="s">
        <v>22</v>
      </c>
      <c r="D15" s="7">
        <v>2</v>
      </c>
      <c r="E15" s="8">
        <f>F11</f>
        <v>405000</v>
      </c>
      <c r="F15" s="9">
        <f>E15*0.02</f>
        <v>8100</v>
      </c>
      <c r="G15" s="8"/>
      <c r="H15" s="9"/>
      <c r="I15" s="8"/>
      <c r="J15" s="8"/>
      <c r="K15" s="8">
        <f>F15+H15+J15</f>
        <v>8100</v>
      </c>
      <c r="L15" s="7" t="s">
        <v>27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14</v>
      </c>
      <c r="B17" s="16"/>
      <c r="C17" s="16"/>
      <c r="D17" s="16"/>
      <c r="E17" s="17"/>
      <c r="F17" s="18">
        <f>F13+F14+F15+F16</f>
        <v>8100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41125.858500000002</v>
      </c>
      <c r="L17" s="16"/>
    </row>
    <row r="18" spans="1:12" ht="20.100000000000001" customHeight="1" x14ac:dyDescent="0.3">
      <c r="A18" s="20" t="s">
        <v>23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28</v>
      </c>
      <c r="B19" s="7" t="s">
        <v>29</v>
      </c>
      <c r="C19" s="7" t="s">
        <v>22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18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14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24</v>
      </c>
      <c r="B25" s="10"/>
      <c r="C25" s="10"/>
      <c r="D25" s="10"/>
      <c r="E25" s="28"/>
      <c r="F25" s="29">
        <f>F11+F17+F23</f>
        <v>414751.29292500002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447777.15142499999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O7" sqref="O7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38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6"/>
      <c r="G3" s="36"/>
      <c r="H3" s="36"/>
      <c r="I3" s="36"/>
      <c r="J3" s="36"/>
      <c r="K3" s="36"/>
      <c r="L3" s="40" t="s">
        <v>5</v>
      </c>
    </row>
    <row r="4" spans="1:12" ht="20.100000000000001" customHeight="1" x14ac:dyDescent="0.3">
      <c r="A4" s="40"/>
      <c r="B4" s="40"/>
      <c r="C4" s="40"/>
      <c r="D4" s="40"/>
      <c r="E4" s="36" t="s">
        <v>6</v>
      </c>
      <c r="F4" s="36"/>
      <c r="G4" s="36" t="s">
        <v>7</v>
      </c>
      <c r="H4" s="36"/>
      <c r="I4" s="36" t="s">
        <v>8</v>
      </c>
      <c r="J4" s="36"/>
      <c r="K4" s="36" t="s">
        <v>9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10</v>
      </c>
      <c r="F5" s="5" t="s">
        <v>11</v>
      </c>
      <c r="G5" s="4" t="s">
        <v>10</v>
      </c>
      <c r="H5" s="5" t="s">
        <v>11</v>
      </c>
      <c r="I5" s="4" t="s">
        <v>10</v>
      </c>
      <c r="J5" s="4" t="s">
        <v>11</v>
      </c>
      <c r="K5" s="36"/>
      <c r="L5" s="40"/>
    </row>
    <row r="6" spans="1:12" ht="20.100000000000001" customHeight="1" x14ac:dyDescent="0.3">
      <c r="A6" s="6" t="s">
        <v>12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38</v>
      </c>
      <c r="B7" s="7" t="s">
        <v>33</v>
      </c>
      <c r="C7" s="7" t="s">
        <v>13</v>
      </c>
      <c r="D7" s="7">
        <v>1</v>
      </c>
      <c r="E7" s="8">
        <v>480000</v>
      </c>
      <c r="F7" s="9">
        <f>E7*D7</f>
        <v>480000</v>
      </c>
      <c r="G7" s="8"/>
      <c r="H7" s="9"/>
      <c r="I7" s="8"/>
      <c r="J7" s="8"/>
      <c r="K7" s="8">
        <f>J7+H7+F7</f>
        <v>480000</v>
      </c>
      <c r="L7" s="7" t="s">
        <v>40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14</v>
      </c>
      <c r="B11" s="16"/>
      <c r="C11" s="16"/>
      <c r="D11" s="16"/>
      <c r="E11" s="17"/>
      <c r="F11" s="18">
        <f>F7+F8+F9+F10</f>
        <v>480000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480000</v>
      </c>
      <c r="L11" s="16"/>
    </row>
    <row r="12" spans="1:12" ht="20.100000000000001" customHeight="1" x14ac:dyDescent="0.3">
      <c r="A12" s="20" t="s">
        <v>15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16</v>
      </c>
      <c r="B13" s="7"/>
      <c r="C13" s="7" t="s">
        <v>17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18</v>
      </c>
    </row>
    <row r="14" spans="1:12" ht="20.100000000000001" customHeight="1" x14ac:dyDescent="0.3">
      <c r="A14" s="10" t="s">
        <v>19</v>
      </c>
      <c r="B14" s="7"/>
      <c r="C14" s="7" t="s">
        <v>17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18</v>
      </c>
    </row>
    <row r="15" spans="1:12" ht="20.100000000000001" customHeight="1" x14ac:dyDescent="0.3">
      <c r="A15" s="10" t="s">
        <v>20</v>
      </c>
      <c r="B15" s="7" t="s">
        <v>21</v>
      </c>
      <c r="C15" s="7" t="s">
        <v>22</v>
      </c>
      <c r="D15" s="7">
        <v>2</v>
      </c>
      <c r="E15" s="8">
        <f>F11</f>
        <v>480000</v>
      </c>
      <c r="F15" s="9">
        <f>E15*0.02</f>
        <v>9600</v>
      </c>
      <c r="G15" s="8"/>
      <c r="H15" s="9"/>
      <c r="I15" s="8"/>
      <c r="J15" s="8"/>
      <c r="K15" s="8">
        <f>F15+H15+J15</f>
        <v>9600</v>
      </c>
      <c r="L15" s="7" t="s">
        <v>27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14</v>
      </c>
      <c r="B17" s="16"/>
      <c r="C17" s="16"/>
      <c r="D17" s="16"/>
      <c r="E17" s="17"/>
      <c r="F17" s="18">
        <f>F13+F14+F15+F16</f>
        <v>9600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42625.858500000002</v>
      </c>
      <c r="L17" s="16"/>
    </row>
    <row r="18" spans="1:12" ht="20.100000000000001" customHeight="1" x14ac:dyDescent="0.3">
      <c r="A18" s="20" t="s">
        <v>23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28</v>
      </c>
      <c r="B19" s="7" t="s">
        <v>29</v>
      </c>
      <c r="C19" s="7" t="s">
        <v>22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18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14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24</v>
      </c>
      <c r="B25" s="10"/>
      <c r="C25" s="10"/>
      <c r="D25" s="10"/>
      <c r="E25" s="28"/>
      <c r="F25" s="29">
        <f>F11+F17+F23</f>
        <v>491251.29292500002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524277.15142499999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M7" sqref="M7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39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6"/>
      <c r="G3" s="36"/>
      <c r="H3" s="36"/>
      <c r="I3" s="36"/>
      <c r="J3" s="36"/>
      <c r="K3" s="36"/>
      <c r="L3" s="40" t="s">
        <v>5</v>
      </c>
    </row>
    <row r="4" spans="1:12" ht="20.100000000000001" customHeight="1" x14ac:dyDescent="0.3">
      <c r="A4" s="40"/>
      <c r="B4" s="40"/>
      <c r="C4" s="40"/>
      <c r="D4" s="40"/>
      <c r="E4" s="36" t="s">
        <v>6</v>
      </c>
      <c r="F4" s="36"/>
      <c r="G4" s="36" t="s">
        <v>7</v>
      </c>
      <c r="H4" s="36"/>
      <c r="I4" s="36" t="s">
        <v>8</v>
      </c>
      <c r="J4" s="36"/>
      <c r="K4" s="36" t="s">
        <v>9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10</v>
      </c>
      <c r="F5" s="5" t="s">
        <v>11</v>
      </c>
      <c r="G5" s="4" t="s">
        <v>10</v>
      </c>
      <c r="H5" s="5" t="s">
        <v>11</v>
      </c>
      <c r="I5" s="4" t="s">
        <v>10</v>
      </c>
      <c r="J5" s="4" t="s">
        <v>11</v>
      </c>
      <c r="K5" s="36"/>
      <c r="L5" s="40"/>
    </row>
    <row r="6" spans="1:12" ht="20.100000000000001" customHeight="1" x14ac:dyDescent="0.3">
      <c r="A6" s="6" t="s">
        <v>12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39</v>
      </c>
      <c r="B7" s="7" t="s">
        <v>36</v>
      </c>
      <c r="C7" s="7" t="s">
        <v>13</v>
      </c>
      <c r="D7" s="7">
        <v>1</v>
      </c>
      <c r="E7" s="8">
        <v>495000</v>
      </c>
      <c r="F7" s="9">
        <f>E7*D7</f>
        <v>495000</v>
      </c>
      <c r="G7" s="8"/>
      <c r="H7" s="9"/>
      <c r="I7" s="8"/>
      <c r="J7" s="8"/>
      <c r="K7" s="8">
        <f>J7+H7+F7</f>
        <v>495000</v>
      </c>
      <c r="L7" s="7" t="s">
        <v>40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14</v>
      </c>
      <c r="B11" s="16"/>
      <c r="C11" s="16"/>
      <c r="D11" s="16"/>
      <c r="E11" s="17"/>
      <c r="F11" s="18">
        <f>F7+F8+F9+F10</f>
        <v>495000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495000</v>
      </c>
      <c r="L11" s="16"/>
    </row>
    <row r="12" spans="1:12" ht="20.100000000000001" customHeight="1" x14ac:dyDescent="0.3">
      <c r="A12" s="20" t="s">
        <v>15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16</v>
      </c>
      <c r="B13" s="7"/>
      <c r="C13" s="7" t="s">
        <v>17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18</v>
      </c>
    </row>
    <row r="14" spans="1:12" ht="20.100000000000001" customHeight="1" x14ac:dyDescent="0.3">
      <c r="A14" s="10" t="s">
        <v>19</v>
      </c>
      <c r="B14" s="7"/>
      <c r="C14" s="7" t="s">
        <v>17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18</v>
      </c>
    </row>
    <row r="15" spans="1:12" ht="20.100000000000001" customHeight="1" x14ac:dyDescent="0.3">
      <c r="A15" s="10" t="s">
        <v>20</v>
      </c>
      <c r="B15" s="7" t="s">
        <v>21</v>
      </c>
      <c r="C15" s="7" t="s">
        <v>22</v>
      </c>
      <c r="D15" s="7">
        <v>2</v>
      </c>
      <c r="E15" s="8">
        <f>F11</f>
        <v>495000</v>
      </c>
      <c r="F15" s="9">
        <f>E15*0.02</f>
        <v>9900</v>
      </c>
      <c r="G15" s="8"/>
      <c r="H15" s="9"/>
      <c r="I15" s="8"/>
      <c r="J15" s="8"/>
      <c r="K15" s="8">
        <f>F15+H15+J15</f>
        <v>9900</v>
      </c>
      <c r="L15" s="7" t="s">
        <v>27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14</v>
      </c>
      <c r="B17" s="16"/>
      <c r="C17" s="16"/>
      <c r="D17" s="16"/>
      <c r="E17" s="17"/>
      <c r="F17" s="18">
        <f>F13+F14+F15+F16</f>
        <v>9900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42925.858500000002</v>
      </c>
      <c r="L17" s="16"/>
    </row>
    <row r="18" spans="1:12" ht="20.100000000000001" customHeight="1" x14ac:dyDescent="0.3">
      <c r="A18" s="20" t="s">
        <v>23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28</v>
      </c>
      <c r="B19" s="7" t="s">
        <v>29</v>
      </c>
      <c r="C19" s="7" t="s">
        <v>22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18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14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24</v>
      </c>
      <c r="B25" s="10"/>
      <c r="C25" s="10"/>
      <c r="D25" s="10"/>
      <c r="E25" s="28"/>
      <c r="F25" s="29">
        <f>F11+F17+F23</f>
        <v>506551.29292500002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539577.15142499993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HKB-1고정매립</vt:lpstr>
      <vt:lpstr>HKB-1고정앙카</vt:lpstr>
      <vt:lpstr>HKB-1고정이동</vt:lpstr>
      <vt:lpstr>HKB-1충격매립</vt:lpstr>
      <vt:lpstr>HKB-1충격앙카</vt:lpstr>
      <vt:lpstr>HKB-1충격이동</vt:lpstr>
      <vt:lpstr>Sheet2</vt:lpstr>
      <vt:lpstr>'HKB-1고정매립'!Print_Area</vt:lpstr>
      <vt:lpstr>'HKB-1고정앙카'!Print_Area</vt:lpstr>
      <vt:lpstr>'HKB-1고정이동'!Print_Area</vt:lpstr>
      <vt:lpstr>'HKB-1충격매립'!Print_Area</vt:lpstr>
      <vt:lpstr>'HKB-1충격앙카'!Print_Area</vt:lpstr>
      <vt:lpstr>'HKB-1충격이동'!Print_Area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2019-07-01T08:32:13Z</cp:lastPrinted>
  <dcterms:created xsi:type="dcterms:W3CDTF">2019-07-01T08:15:43Z</dcterms:created>
  <dcterms:modified xsi:type="dcterms:W3CDTF">2019-07-24T02:31:39Z</dcterms:modified>
</cp:coreProperties>
</file>